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7935" activeTab="0"/>
  </bookViews>
  <sheets>
    <sheet name="Blad1" sheetId="1" r:id="rId1"/>
  </sheets>
  <definedNames>
    <definedName name="_xlnm.Print_Titles" localSheetId="0">'Blad1'!$A:$A,'Blad1'!$1:$2</definedName>
  </definedNames>
  <calcPr fullCalcOnLoad="1"/>
</workbook>
</file>

<file path=xl/sharedStrings.xml><?xml version="1.0" encoding="utf-8"?>
<sst xmlns="http://schemas.openxmlformats.org/spreadsheetml/2006/main" count="47" uniqueCount="26">
  <si>
    <t>closed</t>
  </si>
  <si>
    <t>average</t>
  </si>
  <si>
    <t>max</t>
  </si>
  <si>
    <t>min</t>
  </si>
  <si>
    <t>Stdev</t>
  </si>
  <si>
    <t>Mon</t>
  </si>
  <si>
    <t>Tue</t>
  </si>
  <si>
    <t>Wed</t>
  </si>
  <si>
    <t>Thu</t>
  </si>
  <si>
    <t>Fri</t>
  </si>
  <si>
    <t>Sat</t>
  </si>
  <si>
    <t>Sun</t>
  </si>
  <si>
    <t>Jan</t>
  </si>
  <si>
    <t>Feb</t>
  </si>
  <si>
    <t>March</t>
  </si>
  <si>
    <t>April</t>
  </si>
  <si>
    <t>May</t>
  </si>
  <si>
    <t>Jun</t>
  </si>
  <si>
    <t>Jul</t>
  </si>
  <si>
    <t>Aug</t>
  </si>
  <si>
    <t>Sept</t>
  </si>
  <si>
    <t>Oct</t>
  </si>
  <si>
    <t>Nov</t>
  </si>
  <si>
    <t>Dec</t>
  </si>
  <si>
    <t>Total 2005</t>
  </si>
  <si>
    <t>Total 2006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</si>
</sst>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3"/>
  <sheetViews>
    <sheetView tabSelected="1" workbookViewId="0" topLeftCell="A1">
      <selection activeCell="L75" sqref="L75"/>
    </sheetView>
  </sheetViews>
  <sheetFormatPr defaultColWidth="9.140625" defaultRowHeight="12.75"/>
  <cols>
    <col min="1" max="1" width="16.421875" style="1" bestFit="1" customWidth="1"/>
    <col min="2" max="2" width="9.28125" style="2" bestFit="1" customWidth="1"/>
    <col min="3" max="8" width="8.00390625" style="2" customWidth="1"/>
    <col min="9" max="9" width="3.28125" style="2" customWidth="1"/>
    <col min="10" max="10" width="10.7109375" style="2" bestFit="1" customWidth="1"/>
    <col min="11" max="14" width="8.00390625" style="2" customWidth="1"/>
    <col min="15" max="84" width="8.8515625" style="2" customWidth="1"/>
    <col min="85" max="85" width="9.140625" style="2" customWidth="1"/>
    <col min="86" max="86" width="10.00390625" style="2" customWidth="1"/>
    <col min="87" max="87" width="10.28125" style="2" customWidth="1"/>
    <col min="88" max="88" width="11.57421875" style="2" customWidth="1"/>
    <col min="89" max="89" width="11.421875" style="2" customWidth="1"/>
    <col min="90" max="90" width="10.28125" style="2" customWidth="1"/>
    <col min="91" max="91" width="11.00390625" style="2" customWidth="1"/>
    <col min="92" max="16384" width="9.140625" style="2" customWidth="1"/>
  </cols>
  <sheetData>
    <row r="1" spans="2:10" ht="12.75">
      <c r="B1" s="4">
        <v>2005</v>
      </c>
      <c r="J1" s="4">
        <v>2006</v>
      </c>
    </row>
    <row r="2" spans="2:84" s="1" customFormat="1" ht="12.75"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/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10</v>
      </c>
      <c r="P2" s="5" t="s">
        <v>11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1:16" ht="12.75">
      <c r="A3" s="1" t="s">
        <v>12</v>
      </c>
      <c r="D3" s="6"/>
      <c r="E3" s="6"/>
      <c r="F3" s="6"/>
      <c r="G3" s="6"/>
      <c r="H3" s="6">
        <v>261</v>
      </c>
      <c r="J3" s="6"/>
      <c r="K3" s="6"/>
      <c r="L3" s="6"/>
      <c r="M3" s="6"/>
      <c r="N3" s="6"/>
      <c r="O3" s="6"/>
      <c r="P3" s="6">
        <v>155</v>
      </c>
    </row>
    <row r="4" spans="2:16" ht="12.75">
      <c r="B4" s="6">
        <v>189</v>
      </c>
      <c r="C4" s="6">
        <v>254</v>
      </c>
      <c r="D4" s="6">
        <v>192</v>
      </c>
      <c r="E4" s="6">
        <v>241</v>
      </c>
      <c r="F4" s="6">
        <v>184</v>
      </c>
      <c r="G4" s="6">
        <v>181</v>
      </c>
      <c r="H4" s="6">
        <v>87</v>
      </c>
      <c r="J4" s="6">
        <v>187</v>
      </c>
      <c r="K4" s="6">
        <v>239</v>
      </c>
      <c r="L4" s="6">
        <v>254</v>
      </c>
      <c r="M4" s="6">
        <v>232</v>
      </c>
      <c r="N4" s="6">
        <v>190</v>
      </c>
      <c r="O4" s="6">
        <v>193</v>
      </c>
      <c r="P4" s="6">
        <v>165</v>
      </c>
    </row>
    <row r="5" spans="2:16" ht="12.75">
      <c r="B5" s="6">
        <v>46</v>
      </c>
      <c r="C5" s="6">
        <v>69</v>
      </c>
      <c r="D5" s="6">
        <v>55</v>
      </c>
      <c r="E5" s="6">
        <v>88</v>
      </c>
      <c r="F5" s="6">
        <v>72</v>
      </c>
      <c r="G5" s="6">
        <v>190</v>
      </c>
      <c r="H5" s="6">
        <v>74</v>
      </c>
      <c r="J5" s="6">
        <v>42</v>
      </c>
      <c r="K5" s="6">
        <v>156</v>
      </c>
      <c r="L5" s="6">
        <v>44</v>
      </c>
      <c r="M5" s="6">
        <v>67</v>
      </c>
      <c r="N5" s="6">
        <v>101</v>
      </c>
      <c r="O5" s="6">
        <v>207</v>
      </c>
      <c r="P5" s="6">
        <v>160</v>
      </c>
    </row>
    <row r="6" spans="2:16" ht="12.75">
      <c r="B6" s="6">
        <v>130</v>
      </c>
      <c r="C6" s="6">
        <v>48</v>
      </c>
      <c r="D6" s="6">
        <v>89</v>
      </c>
      <c r="E6" s="6">
        <v>60</v>
      </c>
      <c r="F6" s="6">
        <v>92</v>
      </c>
      <c r="G6" s="6">
        <v>288</v>
      </c>
      <c r="H6" s="6">
        <v>135</v>
      </c>
      <c r="J6" s="6">
        <v>60</v>
      </c>
      <c r="K6" s="6">
        <v>48</v>
      </c>
      <c r="L6" s="6">
        <v>81</v>
      </c>
      <c r="M6" s="6">
        <v>124</v>
      </c>
      <c r="N6" s="6">
        <v>51</v>
      </c>
      <c r="O6" s="6">
        <v>252</v>
      </c>
      <c r="P6" s="6">
        <v>139</v>
      </c>
    </row>
    <row r="7" spans="2:16" ht="12.75">
      <c r="B7" s="6">
        <v>44</v>
      </c>
      <c r="C7" s="6">
        <v>78</v>
      </c>
      <c r="D7" s="6">
        <v>97</v>
      </c>
      <c r="E7" s="6">
        <v>107</v>
      </c>
      <c r="F7" s="6">
        <v>82</v>
      </c>
      <c r="G7" s="6">
        <v>127</v>
      </c>
      <c r="H7" s="6">
        <v>123</v>
      </c>
      <c r="J7" s="6">
        <v>54</v>
      </c>
      <c r="K7" s="6">
        <v>105</v>
      </c>
      <c r="L7" s="6">
        <v>105</v>
      </c>
      <c r="M7" s="6">
        <v>241</v>
      </c>
      <c r="N7" s="6">
        <v>181</v>
      </c>
      <c r="O7" s="6">
        <v>310</v>
      </c>
      <c r="P7" s="6">
        <v>155</v>
      </c>
    </row>
    <row r="8" spans="2:16" ht="14.25" customHeight="1">
      <c r="B8" s="6">
        <v>111</v>
      </c>
      <c r="J8" s="6">
        <v>58</v>
      </c>
      <c r="K8" s="6">
        <v>155</v>
      </c>
      <c r="L8" s="6"/>
      <c r="M8" s="6"/>
      <c r="N8" s="6"/>
      <c r="O8" s="6"/>
      <c r="P8" s="6"/>
    </row>
    <row r="9" spans="1:16" ht="12.75">
      <c r="A9" s="1" t="s">
        <v>13</v>
      </c>
      <c r="B9" s="6"/>
      <c r="C9" s="6">
        <v>46</v>
      </c>
      <c r="D9" s="6">
        <v>56</v>
      </c>
      <c r="E9" s="6">
        <v>66</v>
      </c>
      <c r="F9" s="6">
        <v>116</v>
      </c>
      <c r="G9" s="6">
        <v>146</v>
      </c>
      <c r="H9" s="6">
        <v>210</v>
      </c>
      <c r="J9" s="6"/>
      <c r="K9" s="6"/>
      <c r="L9" s="6">
        <v>72</v>
      </c>
      <c r="M9" s="6">
        <v>72</v>
      </c>
      <c r="N9" s="6">
        <v>70</v>
      </c>
      <c r="O9" s="6">
        <v>135</v>
      </c>
      <c r="P9" s="6">
        <v>197</v>
      </c>
    </row>
    <row r="10" spans="2:16" ht="12.75">
      <c r="B10" s="6">
        <v>137</v>
      </c>
      <c r="C10" s="6">
        <v>106</v>
      </c>
      <c r="D10" s="6">
        <v>90</v>
      </c>
      <c r="E10" s="6">
        <v>76</v>
      </c>
      <c r="F10" s="6">
        <v>109</v>
      </c>
      <c r="G10" s="6">
        <v>187</v>
      </c>
      <c r="H10" s="6">
        <v>262</v>
      </c>
      <c r="J10" s="6">
        <v>75</v>
      </c>
      <c r="K10" s="6">
        <v>117</v>
      </c>
      <c r="L10" s="6">
        <v>72</v>
      </c>
      <c r="M10" s="6">
        <v>134</v>
      </c>
      <c r="N10" s="6">
        <v>125</v>
      </c>
      <c r="O10" s="6">
        <v>243</v>
      </c>
      <c r="P10" s="6">
        <v>232</v>
      </c>
    </row>
    <row r="11" spans="2:16" ht="12.75">
      <c r="B11" s="6">
        <v>143</v>
      </c>
      <c r="C11" s="6">
        <v>160</v>
      </c>
      <c r="D11" s="6">
        <v>150</v>
      </c>
      <c r="E11" s="6">
        <v>132</v>
      </c>
      <c r="F11" s="6">
        <v>215</v>
      </c>
      <c r="G11" s="6">
        <v>245</v>
      </c>
      <c r="H11" s="6">
        <v>199</v>
      </c>
      <c r="J11" s="6">
        <v>149</v>
      </c>
      <c r="K11" s="6">
        <v>164</v>
      </c>
      <c r="L11" s="6">
        <v>152</v>
      </c>
      <c r="M11" s="6">
        <v>163</v>
      </c>
      <c r="N11" s="6">
        <v>357</v>
      </c>
      <c r="O11" s="6">
        <v>177</v>
      </c>
      <c r="P11" s="6">
        <v>339</v>
      </c>
    </row>
    <row r="12" spans="2:16" ht="12.75">
      <c r="B12" s="6">
        <v>159</v>
      </c>
      <c r="C12" s="6">
        <v>130</v>
      </c>
      <c r="D12" s="6">
        <v>156</v>
      </c>
      <c r="E12" s="6">
        <v>122</v>
      </c>
      <c r="F12" s="6">
        <v>170</v>
      </c>
      <c r="G12" s="6">
        <v>287</v>
      </c>
      <c r="H12" s="6">
        <v>176</v>
      </c>
      <c r="J12" s="6">
        <v>177</v>
      </c>
      <c r="K12" s="6">
        <v>276</v>
      </c>
      <c r="L12" s="6">
        <v>325</v>
      </c>
      <c r="M12" s="6">
        <v>326</v>
      </c>
      <c r="N12" s="6">
        <v>290</v>
      </c>
      <c r="O12" s="6">
        <v>403</v>
      </c>
      <c r="P12" s="6">
        <v>379</v>
      </c>
    </row>
    <row r="13" spans="2:16" ht="12.75">
      <c r="B13" s="6">
        <v>128</v>
      </c>
      <c r="C13" s="6"/>
      <c r="D13" s="6"/>
      <c r="E13" s="6"/>
      <c r="F13" s="6"/>
      <c r="G13" s="6"/>
      <c r="H13" s="6"/>
      <c r="J13" s="6">
        <v>212</v>
      </c>
      <c r="K13" s="6">
        <v>231</v>
      </c>
      <c r="L13" s="6"/>
      <c r="M13" s="6"/>
      <c r="N13" s="6"/>
      <c r="O13" s="6"/>
      <c r="P13" s="6"/>
    </row>
    <row r="14" spans="1:16" ht="12.75">
      <c r="A14" s="1" t="s">
        <v>14</v>
      </c>
      <c r="B14" s="6"/>
      <c r="C14" s="6">
        <v>107</v>
      </c>
      <c r="D14" s="6">
        <v>59</v>
      </c>
      <c r="E14" s="6">
        <v>97</v>
      </c>
      <c r="F14" s="6">
        <v>108</v>
      </c>
      <c r="G14" s="6">
        <v>160</v>
      </c>
      <c r="H14" s="6">
        <v>223</v>
      </c>
      <c r="J14" s="6"/>
      <c r="K14" s="6"/>
      <c r="L14" s="6">
        <v>188</v>
      </c>
      <c r="M14" s="6">
        <v>199</v>
      </c>
      <c r="N14" s="6">
        <v>387</v>
      </c>
      <c r="O14" s="6">
        <v>326</v>
      </c>
      <c r="P14" s="6">
        <v>362</v>
      </c>
    </row>
    <row r="15" spans="2:16" ht="15" customHeight="1">
      <c r="B15" s="6">
        <v>56</v>
      </c>
      <c r="C15" s="6">
        <v>121</v>
      </c>
      <c r="D15" s="6">
        <v>73</v>
      </c>
      <c r="E15" s="6">
        <v>120</v>
      </c>
      <c r="F15" s="6">
        <v>102</v>
      </c>
      <c r="G15" s="6">
        <v>236</v>
      </c>
      <c r="H15" s="6">
        <v>253</v>
      </c>
      <c r="J15" s="6">
        <v>144</v>
      </c>
      <c r="K15" s="6">
        <v>140</v>
      </c>
      <c r="L15" s="6">
        <v>192</v>
      </c>
      <c r="M15" s="6">
        <v>227</v>
      </c>
      <c r="N15" s="6">
        <v>385</v>
      </c>
      <c r="O15" s="6">
        <v>426</v>
      </c>
      <c r="P15" s="6">
        <v>199</v>
      </c>
    </row>
    <row r="16" spans="2:49" ht="12.75">
      <c r="B16" s="6">
        <v>129</v>
      </c>
      <c r="C16" s="6">
        <v>216</v>
      </c>
      <c r="D16" s="6">
        <v>107</v>
      </c>
      <c r="E16" s="6">
        <v>176</v>
      </c>
      <c r="F16" s="6">
        <v>287</v>
      </c>
      <c r="G16" s="6">
        <v>328</v>
      </c>
      <c r="H16" s="6">
        <v>232</v>
      </c>
      <c r="I16" s="3"/>
      <c r="J16" s="6">
        <v>142</v>
      </c>
      <c r="K16" s="6">
        <v>218</v>
      </c>
      <c r="L16" s="6">
        <v>265</v>
      </c>
      <c r="M16" s="6">
        <v>133</v>
      </c>
      <c r="N16" s="6">
        <v>385</v>
      </c>
      <c r="O16" s="6">
        <v>426</v>
      </c>
      <c r="P16" s="6">
        <v>523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2:16" ht="12.75">
      <c r="B17" s="6">
        <v>287</v>
      </c>
      <c r="C17" s="6">
        <v>151</v>
      </c>
      <c r="D17" s="6">
        <v>194</v>
      </c>
      <c r="E17" s="6">
        <v>211</v>
      </c>
      <c r="F17" s="6">
        <v>211</v>
      </c>
      <c r="G17" s="6">
        <v>417</v>
      </c>
      <c r="H17" s="6">
        <v>238</v>
      </c>
      <c r="J17" s="6">
        <v>161</v>
      </c>
      <c r="K17" s="6">
        <v>380</v>
      </c>
      <c r="L17" s="6">
        <v>355</v>
      </c>
      <c r="M17" s="6">
        <v>209</v>
      </c>
      <c r="N17" s="6">
        <v>382</v>
      </c>
      <c r="O17" s="6">
        <v>525</v>
      </c>
      <c r="P17" s="6">
        <v>332</v>
      </c>
    </row>
    <row r="18" spans="2:16" ht="12.75">
      <c r="B18" s="6">
        <v>281</v>
      </c>
      <c r="C18" s="6">
        <v>206</v>
      </c>
      <c r="D18" s="6">
        <v>219</v>
      </c>
      <c r="E18" s="6">
        <v>246</v>
      </c>
      <c r="F18" s="6"/>
      <c r="G18" s="6"/>
      <c r="H18" s="6"/>
      <c r="J18" s="6">
        <v>147</v>
      </c>
      <c r="K18" s="6">
        <v>263</v>
      </c>
      <c r="L18" s="6">
        <v>300</v>
      </c>
      <c r="M18" s="6">
        <v>302</v>
      </c>
      <c r="N18" s="6">
        <v>385</v>
      </c>
      <c r="O18" s="6"/>
      <c r="P18" s="6"/>
    </row>
    <row r="19" spans="1:84" ht="12.75">
      <c r="A19" s="1" t="s">
        <v>15</v>
      </c>
      <c r="B19" s="6"/>
      <c r="C19" s="6"/>
      <c r="D19" s="6"/>
      <c r="E19" s="6"/>
      <c r="F19" s="6">
        <v>275</v>
      </c>
      <c r="G19" s="6">
        <v>197</v>
      </c>
      <c r="H19" s="6">
        <v>251</v>
      </c>
      <c r="J19" s="6"/>
      <c r="K19" s="6"/>
      <c r="L19" s="6"/>
      <c r="M19" s="6"/>
      <c r="N19" s="6"/>
      <c r="O19" s="6">
        <v>463</v>
      </c>
      <c r="P19" s="6">
        <v>371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</row>
    <row r="20" spans="2:16" ht="12.75">
      <c r="B20" s="6">
        <v>122</v>
      </c>
      <c r="C20" s="6">
        <v>248</v>
      </c>
      <c r="D20" s="6">
        <v>138</v>
      </c>
      <c r="E20" s="6">
        <v>192</v>
      </c>
      <c r="F20" s="6">
        <v>348</v>
      </c>
      <c r="G20" s="6">
        <v>380</v>
      </c>
      <c r="H20" s="6">
        <v>142</v>
      </c>
      <c r="J20" s="6">
        <v>221</v>
      </c>
      <c r="K20" s="6">
        <v>470</v>
      </c>
      <c r="L20" s="6">
        <v>370</v>
      </c>
      <c r="M20" s="6">
        <v>372</v>
      </c>
      <c r="N20" s="6">
        <v>419</v>
      </c>
      <c r="O20" s="6">
        <v>511</v>
      </c>
      <c r="P20" s="6">
        <v>559</v>
      </c>
    </row>
    <row r="21" spans="2:16" ht="12.75">
      <c r="B21" s="6">
        <v>164</v>
      </c>
      <c r="C21" s="6">
        <v>164</v>
      </c>
      <c r="D21" s="6">
        <v>149</v>
      </c>
      <c r="E21" s="6">
        <v>269</v>
      </c>
      <c r="F21" s="6">
        <v>145</v>
      </c>
      <c r="G21" s="6">
        <v>330</v>
      </c>
      <c r="H21" s="6">
        <v>273</v>
      </c>
      <c r="J21" s="6">
        <v>310</v>
      </c>
      <c r="K21" s="6">
        <v>381</v>
      </c>
      <c r="L21" s="6">
        <v>424</v>
      </c>
      <c r="M21" s="6">
        <v>419</v>
      </c>
      <c r="N21" s="6">
        <v>375</v>
      </c>
      <c r="O21" s="6">
        <v>459</v>
      </c>
      <c r="P21" s="6">
        <v>427</v>
      </c>
    </row>
    <row r="22" spans="2:16" ht="12.75">
      <c r="B22" s="6">
        <v>166</v>
      </c>
      <c r="C22" s="6">
        <v>150</v>
      </c>
      <c r="D22" s="6">
        <v>234</v>
      </c>
      <c r="E22" s="6">
        <v>262</v>
      </c>
      <c r="F22" s="6">
        <v>307</v>
      </c>
      <c r="G22" s="6">
        <v>444</v>
      </c>
      <c r="H22" s="6">
        <v>225</v>
      </c>
      <c r="J22" s="6">
        <v>436</v>
      </c>
      <c r="K22" s="6">
        <v>383</v>
      </c>
      <c r="L22" s="6">
        <v>434</v>
      </c>
      <c r="M22" s="6">
        <v>357</v>
      </c>
      <c r="N22" s="6">
        <v>378</v>
      </c>
      <c r="O22" s="6">
        <v>590</v>
      </c>
      <c r="P22" s="6">
        <v>273</v>
      </c>
    </row>
    <row r="23" spans="2:16" ht="12.75">
      <c r="B23" s="6">
        <v>277</v>
      </c>
      <c r="C23" s="6">
        <v>309</v>
      </c>
      <c r="D23" s="6">
        <v>254</v>
      </c>
      <c r="E23" s="6">
        <v>239</v>
      </c>
      <c r="F23" s="6">
        <v>369</v>
      </c>
      <c r="G23" s="6"/>
      <c r="H23" s="6"/>
      <c r="J23" s="6">
        <v>457</v>
      </c>
      <c r="K23" s="6">
        <v>281</v>
      </c>
      <c r="L23" s="6">
        <v>336</v>
      </c>
      <c r="M23" s="6">
        <v>455</v>
      </c>
      <c r="N23" s="6">
        <v>361</v>
      </c>
      <c r="O23" s="6">
        <v>506</v>
      </c>
      <c r="P23" s="6">
        <v>408</v>
      </c>
    </row>
    <row r="24" spans="1:16" ht="12.75">
      <c r="A24" s="1" t="s">
        <v>16</v>
      </c>
      <c r="B24" s="6"/>
      <c r="C24" s="6"/>
      <c r="D24" s="6"/>
      <c r="E24" s="6"/>
      <c r="F24" s="6"/>
      <c r="G24" s="6"/>
      <c r="H24" s="6">
        <v>206</v>
      </c>
      <c r="J24" s="6">
        <v>388</v>
      </c>
      <c r="K24" s="6">
        <v>382</v>
      </c>
      <c r="L24" s="6">
        <v>193</v>
      </c>
      <c r="M24" s="6">
        <v>351</v>
      </c>
      <c r="N24" s="6">
        <v>239</v>
      </c>
      <c r="O24" s="6">
        <v>398</v>
      </c>
      <c r="P24" s="6">
        <v>368</v>
      </c>
    </row>
    <row r="25" spans="2:16" ht="12.75">
      <c r="B25" s="6">
        <v>253</v>
      </c>
      <c r="C25" s="6">
        <v>258</v>
      </c>
      <c r="D25" s="6">
        <v>187</v>
      </c>
      <c r="E25" s="6">
        <v>229</v>
      </c>
      <c r="F25" s="6">
        <v>514</v>
      </c>
      <c r="G25" s="6">
        <v>444</v>
      </c>
      <c r="H25" s="6">
        <v>300</v>
      </c>
      <c r="J25" s="6">
        <v>258</v>
      </c>
      <c r="K25" s="6">
        <v>188</v>
      </c>
      <c r="L25" s="6">
        <v>145</v>
      </c>
      <c r="M25" s="6">
        <v>296</v>
      </c>
      <c r="N25" s="6">
        <v>328</v>
      </c>
      <c r="O25" s="6">
        <v>476</v>
      </c>
      <c r="P25" s="6">
        <v>254</v>
      </c>
    </row>
    <row r="26" spans="2:16" ht="12.75">
      <c r="B26" s="6">
        <v>122</v>
      </c>
      <c r="C26" s="6">
        <v>263</v>
      </c>
      <c r="D26" s="6">
        <v>156</v>
      </c>
      <c r="E26" s="6">
        <v>150</v>
      </c>
      <c r="F26" s="6">
        <v>219</v>
      </c>
      <c r="G26" s="6">
        <v>300</v>
      </c>
      <c r="H26" s="6">
        <v>233</v>
      </c>
      <c r="J26" s="6">
        <v>211</v>
      </c>
      <c r="K26" s="6">
        <v>265</v>
      </c>
      <c r="L26" s="6">
        <v>185</v>
      </c>
      <c r="M26" s="6">
        <v>284</v>
      </c>
      <c r="N26" s="6">
        <v>347</v>
      </c>
      <c r="O26" s="6">
        <v>458</v>
      </c>
      <c r="P26" s="6">
        <v>330</v>
      </c>
    </row>
    <row r="27" spans="2:16" ht="12.75">
      <c r="B27" s="6">
        <v>154</v>
      </c>
      <c r="C27" s="6">
        <v>158</v>
      </c>
      <c r="D27" s="6">
        <v>150</v>
      </c>
      <c r="E27" s="6">
        <v>179</v>
      </c>
      <c r="F27" s="6">
        <v>239</v>
      </c>
      <c r="G27" s="6">
        <v>321</v>
      </c>
      <c r="H27" s="6">
        <v>292</v>
      </c>
      <c r="J27" s="6">
        <v>289</v>
      </c>
      <c r="K27" s="6">
        <v>278</v>
      </c>
      <c r="L27" s="6">
        <v>249</v>
      </c>
      <c r="M27" s="6">
        <v>475</v>
      </c>
      <c r="N27" s="6">
        <v>646</v>
      </c>
      <c r="O27" s="6">
        <v>656</v>
      </c>
      <c r="P27" s="6">
        <v>368</v>
      </c>
    </row>
    <row r="28" spans="2:16" ht="12.75">
      <c r="B28" s="6">
        <v>150</v>
      </c>
      <c r="C28" s="6">
        <v>136</v>
      </c>
      <c r="D28" s="6">
        <v>210</v>
      </c>
      <c r="E28" s="6">
        <v>280</v>
      </c>
      <c r="F28" s="6">
        <v>271</v>
      </c>
      <c r="G28" s="6">
        <v>224</v>
      </c>
      <c r="H28" s="6">
        <v>190</v>
      </c>
      <c r="J28" s="6">
        <v>210</v>
      </c>
      <c r="K28" s="6">
        <v>278</v>
      </c>
      <c r="L28" s="6">
        <v>193</v>
      </c>
      <c r="M28" s="6"/>
      <c r="N28" s="6"/>
      <c r="O28" s="6"/>
      <c r="P28" s="6"/>
    </row>
    <row r="29" spans="2:16" ht="12.75">
      <c r="B29" s="6">
        <v>169</v>
      </c>
      <c r="C29" s="6">
        <v>213</v>
      </c>
      <c r="D29" s="6"/>
      <c r="E29" s="6"/>
      <c r="F29" s="6"/>
      <c r="G29" s="6"/>
      <c r="H29" s="6"/>
      <c r="J29" s="6"/>
      <c r="K29" s="6"/>
      <c r="L29" s="6"/>
      <c r="M29" s="6">
        <v>248</v>
      </c>
      <c r="N29" s="6">
        <v>303</v>
      </c>
      <c r="O29" s="6">
        <v>383</v>
      </c>
      <c r="P29" s="6">
        <v>347</v>
      </c>
    </row>
    <row r="30" spans="1:16" ht="12.75">
      <c r="A30" s="1" t="s">
        <v>17</v>
      </c>
      <c r="B30" s="6"/>
      <c r="C30" s="6"/>
      <c r="D30" s="6">
        <v>137</v>
      </c>
      <c r="E30" s="6">
        <v>307</v>
      </c>
      <c r="F30" s="6">
        <v>177</v>
      </c>
      <c r="G30" s="6">
        <v>330</v>
      </c>
      <c r="H30" s="6">
        <v>273</v>
      </c>
      <c r="J30" s="6">
        <v>298</v>
      </c>
      <c r="K30" s="6">
        <v>196</v>
      </c>
      <c r="L30" s="6">
        <v>261</v>
      </c>
      <c r="M30" s="6">
        <v>229</v>
      </c>
      <c r="N30" s="6">
        <v>214</v>
      </c>
      <c r="O30" s="6">
        <v>406</v>
      </c>
      <c r="P30" s="6">
        <v>233</v>
      </c>
    </row>
    <row r="31" spans="2:16" ht="12.75">
      <c r="B31" s="6">
        <v>154</v>
      </c>
      <c r="C31" s="6">
        <v>279</v>
      </c>
      <c r="D31" s="6">
        <v>143</v>
      </c>
      <c r="E31" s="6">
        <v>176</v>
      </c>
      <c r="F31" s="6">
        <v>232</v>
      </c>
      <c r="G31" s="6">
        <v>321</v>
      </c>
      <c r="H31" s="6">
        <v>268</v>
      </c>
      <c r="J31" s="6">
        <v>123</v>
      </c>
      <c r="K31" s="6">
        <v>195</v>
      </c>
      <c r="L31" s="6">
        <v>201</v>
      </c>
      <c r="M31" s="6">
        <v>294</v>
      </c>
      <c r="N31" s="6">
        <v>255</v>
      </c>
      <c r="O31" s="6">
        <v>407</v>
      </c>
      <c r="P31" s="6">
        <v>204</v>
      </c>
    </row>
    <row r="32" spans="2:16" ht="12.75">
      <c r="B32" s="6">
        <v>109</v>
      </c>
      <c r="C32" s="6">
        <v>127</v>
      </c>
      <c r="D32" s="6">
        <v>94</v>
      </c>
      <c r="E32" s="6">
        <v>167</v>
      </c>
      <c r="F32" s="6">
        <v>130</v>
      </c>
      <c r="G32" s="6">
        <v>305</v>
      </c>
      <c r="H32" s="6">
        <v>177</v>
      </c>
      <c r="J32" s="6">
        <v>150</v>
      </c>
      <c r="K32" s="6">
        <v>268</v>
      </c>
      <c r="L32" s="6">
        <v>264</v>
      </c>
      <c r="M32" s="6">
        <v>257</v>
      </c>
      <c r="N32" s="6">
        <v>238</v>
      </c>
      <c r="O32" s="6">
        <v>367</v>
      </c>
      <c r="P32" s="6">
        <v>166</v>
      </c>
    </row>
    <row r="33" spans="2:16" ht="12.75">
      <c r="B33" s="6">
        <v>201</v>
      </c>
      <c r="C33" s="6">
        <v>130</v>
      </c>
      <c r="D33" s="6">
        <v>127</v>
      </c>
      <c r="E33" s="6">
        <v>379</v>
      </c>
      <c r="F33" s="6">
        <v>185</v>
      </c>
      <c r="G33" s="6">
        <v>348</v>
      </c>
      <c r="H33" s="6">
        <v>171</v>
      </c>
      <c r="J33" s="6">
        <v>190</v>
      </c>
      <c r="K33" s="6">
        <v>289</v>
      </c>
      <c r="L33" s="6">
        <v>223</v>
      </c>
      <c r="M33" s="6">
        <v>257</v>
      </c>
      <c r="N33" s="6">
        <v>196</v>
      </c>
      <c r="O33" s="6"/>
      <c r="P33" s="6"/>
    </row>
    <row r="34" spans="2:16" ht="12.75">
      <c r="B34" s="6">
        <v>171</v>
      </c>
      <c r="C34" s="6">
        <v>141</v>
      </c>
      <c r="D34" s="6">
        <v>91</v>
      </c>
      <c r="E34" s="6">
        <v>175</v>
      </c>
      <c r="F34" s="6"/>
      <c r="G34" s="6"/>
      <c r="H34" s="6"/>
      <c r="J34" s="6"/>
      <c r="K34" s="6"/>
      <c r="L34" s="6"/>
      <c r="M34" s="6"/>
      <c r="N34" s="6"/>
      <c r="O34" s="6">
        <v>336</v>
      </c>
      <c r="P34" s="6">
        <v>131</v>
      </c>
    </row>
    <row r="35" spans="1:16" ht="12.75">
      <c r="A35" s="1" t="s">
        <v>18</v>
      </c>
      <c r="B35" s="6"/>
      <c r="C35" s="6"/>
      <c r="D35" s="6"/>
      <c r="E35" s="6"/>
      <c r="F35" s="6">
        <v>273</v>
      </c>
      <c r="G35" s="6">
        <v>334</v>
      </c>
      <c r="H35" s="6">
        <v>208</v>
      </c>
      <c r="J35" s="6">
        <v>192</v>
      </c>
      <c r="K35" s="6">
        <v>165</v>
      </c>
      <c r="L35" s="6">
        <v>187</v>
      </c>
      <c r="M35" s="6">
        <v>139</v>
      </c>
      <c r="N35" s="6">
        <v>279</v>
      </c>
      <c r="O35" s="6">
        <v>314</v>
      </c>
      <c r="P35" s="6">
        <v>201</v>
      </c>
    </row>
    <row r="36" spans="2:16" ht="12.75">
      <c r="B36" s="6">
        <v>139</v>
      </c>
      <c r="C36" s="6">
        <v>97</v>
      </c>
      <c r="D36" s="6">
        <v>181</v>
      </c>
      <c r="E36" s="6">
        <v>200</v>
      </c>
      <c r="F36" s="6">
        <v>208</v>
      </c>
      <c r="G36" s="6">
        <v>234</v>
      </c>
      <c r="H36" s="6">
        <v>179</v>
      </c>
      <c r="J36" s="6">
        <v>196</v>
      </c>
      <c r="K36" s="6">
        <v>226</v>
      </c>
      <c r="L36" s="6">
        <v>212</v>
      </c>
      <c r="M36" s="6">
        <v>166</v>
      </c>
      <c r="N36" s="6">
        <v>222</v>
      </c>
      <c r="O36" s="6">
        <v>407</v>
      </c>
      <c r="P36" s="6">
        <v>188</v>
      </c>
    </row>
    <row r="37" spans="2:16" ht="12.75">
      <c r="B37" s="6">
        <v>125</v>
      </c>
      <c r="C37" s="6">
        <v>139</v>
      </c>
      <c r="D37" s="6">
        <v>139</v>
      </c>
      <c r="E37" s="6">
        <v>231</v>
      </c>
      <c r="F37" s="6">
        <v>250</v>
      </c>
      <c r="G37" s="6">
        <v>232</v>
      </c>
      <c r="H37" s="6">
        <v>179</v>
      </c>
      <c r="J37" s="6">
        <v>161</v>
      </c>
      <c r="K37" s="6">
        <v>199</v>
      </c>
      <c r="L37" s="6">
        <v>190</v>
      </c>
      <c r="M37" s="6">
        <v>134</v>
      </c>
      <c r="N37" s="6">
        <v>175</v>
      </c>
      <c r="O37" s="6">
        <v>276</v>
      </c>
      <c r="P37" s="6">
        <v>156</v>
      </c>
    </row>
    <row r="38" spans="2:16" ht="12.75">
      <c r="B38" s="6">
        <v>138</v>
      </c>
      <c r="C38" s="6">
        <v>131</v>
      </c>
      <c r="D38" s="6">
        <v>344</v>
      </c>
      <c r="E38" s="6">
        <v>193</v>
      </c>
      <c r="F38" s="6">
        <v>232</v>
      </c>
      <c r="G38" s="6">
        <v>266</v>
      </c>
      <c r="H38" s="6">
        <v>253</v>
      </c>
      <c r="J38" s="6">
        <v>164</v>
      </c>
      <c r="K38" s="6">
        <v>210</v>
      </c>
      <c r="L38" s="6">
        <v>178</v>
      </c>
      <c r="M38" s="6">
        <v>241</v>
      </c>
      <c r="N38" s="6">
        <v>390</v>
      </c>
      <c r="O38" s="6">
        <v>232</v>
      </c>
      <c r="P38" s="6">
        <v>203</v>
      </c>
    </row>
    <row r="39" spans="2:16" ht="12.75">
      <c r="B39" s="6">
        <v>150</v>
      </c>
      <c r="C39" s="6">
        <v>190</v>
      </c>
      <c r="D39" s="6">
        <v>307</v>
      </c>
      <c r="E39" s="6">
        <v>167</v>
      </c>
      <c r="F39" s="6">
        <v>197</v>
      </c>
      <c r="G39" s="6">
        <v>252</v>
      </c>
      <c r="H39" s="6">
        <v>221</v>
      </c>
      <c r="J39" s="6">
        <v>213</v>
      </c>
      <c r="K39" s="6"/>
      <c r="L39" s="6"/>
      <c r="M39" s="6"/>
      <c r="N39" s="6"/>
      <c r="O39" s="6"/>
      <c r="P39" s="6"/>
    </row>
    <row r="40" spans="1:16" ht="12.75">
      <c r="A40" s="1" t="s">
        <v>19</v>
      </c>
      <c r="B40" s="6">
        <v>183</v>
      </c>
      <c r="C40" s="6">
        <v>201</v>
      </c>
      <c r="D40" s="6">
        <v>219</v>
      </c>
      <c r="E40" s="6">
        <v>252</v>
      </c>
      <c r="F40" s="6">
        <v>251</v>
      </c>
      <c r="G40" s="6">
        <v>279</v>
      </c>
      <c r="H40" s="6">
        <v>243</v>
      </c>
      <c r="J40" s="6"/>
      <c r="K40" s="6">
        <v>208</v>
      </c>
      <c r="L40" s="6">
        <v>380</v>
      </c>
      <c r="M40" s="6">
        <v>269</v>
      </c>
      <c r="N40" s="6">
        <v>311</v>
      </c>
      <c r="O40" s="6">
        <v>238</v>
      </c>
      <c r="P40" s="6">
        <v>223</v>
      </c>
    </row>
    <row r="41" spans="2:16" ht="12.75">
      <c r="B41" s="6">
        <v>247</v>
      </c>
      <c r="C41" s="6">
        <v>264</v>
      </c>
      <c r="D41" s="6">
        <v>280</v>
      </c>
      <c r="E41" s="6">
        <v>276</v>
      </c>
      <c r="F41" s="6">
        <v>303</v>
      </c>
      <c r="G41" s="6">
        <v>327</v>
      </c>
      <c r="H41" s="6">
        <v>300</v>
      </c>
      <c r="J41" s="6">
        <v>231</v>
      </c>
      <c r="K41" s="6">
        <v>394</v>
      </c>
      <c r="L41" s="6">
        <v>399</v>
      </c>
      <c r="M41" s="6">
        <v>350</v>
      </c>
      <c r="N41" s="6">
        <v>228</v>
      </c>
      <c r="O41" s="6">
        <v>369</v>
      </c>
      <c r="P41" s="6">
        <v>287</v>
      </c>
    </row>
    <row r="42" spans="2:16" ht="12.75">
      <c r="B42" s="6">
        <v>249</v>
      </c>
      <c r="C42" s="6">
        <v>190</v>
      </c>
      <c r="D42" s="6">
        <v>176</v>
      </c>
      <c r="E42" s="6">
        <v>309</v>
      </c>
      <c r="F42" s="6">
        <v>256</v>
      </c>
      <c r="G42" s="6">
        <v>209</v>
      </c>
      <c r="H42" s="6">
        <v>196</v>
      </c>
      <c r="J42" s="6">
        <v>351</v>
      </c>
      <c r="K42" s="6">
        <v>296</v>
      </c>
      <c r="L42" s="6">
        <v>349</v>
      </c>
      <c r="M42" s="6">
        <v>322</v>
      </c>
      <c r="N42" s="6">
        <v>295</v>
      </c>
      <c r="O42" s="6">
        <v>397</v>
      </c>
      <c r="P42" s="6">
        <v>270</v>
      </c>
    </row>
    <row r="43" spans="2:16" ht="12.75">
      <c r="B43" s="6">
        <v>130</v>
      </c>
      <c r="C43" s="6">
        <v>261</v>
      </c>
      <c r="D43" s="6">
        <v>234</v>
      </c>
      <c r="E43" s="6">
        <v>228</v>
      </c>
      <c r="F43" s="6">
        <v>196</v>
      </c>
      <c r="G43" s="6">
        <v>317</v>
      </c>
      <c r="H43" s="6">
        <v>176</v>
      </c>
      <c r="J43" s="6">
        <v>300</v>
      </c>
      <c r="K43" s="6">
        <v>298</v>
      </c>
      <c r="L43" s="6">
        <v>281</v>
      </c>
      <c r="M43" s="6">
        <v>270</v>
      </c>
      <c r="N43" s="6">
        <v>301</v>
      </c>
      <c r="O43" s="6">
        <v>331</v>
      </c>
      <c r="P43" s="6">
        <v>204</v>
      </c>
    </row>
    <row r="44" spans="2:16" ht="12.75">
      <c r="B44" s="6">
        <v>147</v>
      </c>
      <c r="C44" s="6">
        <v>143</v>
      </c>
      <c r="D44" s="6">
        <v>134</v>
      </c>
      <c r="E44" s="6"/>
      <c r="F44" s="6"/>
      <c r="G44" s="6"/>
      <c r="H44" s="6"/>
      <c r="J44" s="6">
        <v>240</v>
      </c>
      <c r="K44" s="6">
        <v>251</v>
      </c>
      <c r="L44" s="6">
        <v>271</v>
      </c>
      <c r="M44" s="6">
        <v>295</v>
      </c>
      <c r="N44" s="6"/>
      <c r="O44" s="6"/>
      <c r="P44" s="6"/>
    </row>
    <row r="45" spans="1:16" ht="12.75">
      <c r="A45" s="1" t="s">
        <v>20</v>
      </c>
      <c r="B45" s="6"/>
      <c r="C45" s="6"/>
      <c r="D45" s="6"/>
      <c r="E45" s="6">
        <v>183</v>
      </c>
      <c r="F45" s="6">
        <v>161</v>
      </c>
      <c r="G45" s="6">
        <v>197</v>
      </c>
      <c r="H45" s="6">
        <v>150</v>
      </c>
      <c r="J45" s="6"/>
      <c r="K45" s="6"/>
      <c r="L45" s="6"/>
      <c r="M45" s="6"/>
      <c r="N45" s="6">
        <v>265</v>
      </c>
      <c r="O45" s="6">
        <v>345</v>
      </c>
      <c r="P45" s="6">
        <v>243</v>
      </c>
    </row>
    <row r="46" spans="2:16" ht="12.75">
      <c r="B46" s="6">
        <v>103</v>
      </c>
      <c r="C46" s="6">
        <v>108</v>
      </c>
      <c r="D46" s="6">
        <v>102</v>
      </c>
      <c r="E46" s="6">
        <v>114</v>
      </c>
      <c r="F46" s="6">
        <v>99</v>
      </c>
      <c r="G46" s="6">
        <v>410</v>
      </c>
      <c r="H46" s="6">
        <v>1064</v>
      </c>
      <c r="J46" s="6">
        <v>192</v>
      </c>
      <c r="K46" s="6">
        <v>240</v>
      </c>
      <c r="L46" s="6">
        <v>150</v>
      </c>
      <c r="M46" s="6">
        <v>216</v>
      </c>
      <c r="N46" s="6">
        <v>310</v>
      </c>
      <c r="O46" s="6">
        <v>307</v>
      </c>
      <c r="P46" s="6">
        <v>185</v>
      </c>
    </row>
    <row r="47" spans="2:16" ht="12.75">
      <c r="B47" s="6">
        <v>173</v>
      </c>
      <c r="C47" s="6">
        <v>117</v>
      </c>
      <c r="D47" s="6">
        <v>177</v>
      </c>
      <c r="E47" s="6">
        <v>160</v>
      </c>
      <c r="F47" s="6">
        <v>243</v>
      </c>
      <c r="G47" s="6">
        <v>332</v>
      </c>
      <c r="H47" s="6">
        <v>170</v>
      </c>
      <c r="J47" s="6">
        <v>156</v>
      </c>
      <c r="K47" s="6">
        <v>122</v>
      </c>
      <c r="L47" s="6">
        <v>114</v>
      </c>
      <c r="M47" s="6">
        <v>243</v>
      </c>
      <c r="N47" s="6">
        <v>182</v>
      </c>
      <c r="O47" s="6">
        <v>332</v>
      </c>
      <c r="P47" s="6">
        <v>256</v>
      </c>
    </row>
    <row r="48" spans="2:16" ht="12.75">
      <c r="B48" s="6">
        <v>119</v>
      </c>
      <c r="C48" s="6">
        <v>135</v>
      </c>
      <c r="D48" s="6">
        <v>153</v>
      </c>
      <c r="E48" s="6">
        <v>136</v>
      </c>
      <c r="F48" s="6">
        <v>263</v>
      </c>
      <c r="G48" s="6">
        <v>322</v>
      </c>
      <c r="H48" s="6">
        <v>197</v>
      </c>
      <c r="J48" s="6">
        <v>140</v>
      </c>
      <c r="K48" s="6">
        <v>211</v>
      </c>
      <c r="L48" s="6">
        <v>192</v>
      </c>
      <c r="M48" s="6">
        <v>284</v>
      </c>
      <c r="N48" s="6">
        <v>308</v>
      </c>
      <c r="O48" s="6">
        <v>545</v>
      </c>
      <c r="P48" s="6">
        <v>217</v>
      </c>
    </row>
    <row r="49" spans="2:16" ht="12.75">
      <c r="B49" s="6">
        <v>155</v>
      </c>
      <c r="C49" s="6">
        <v>110</v>
      </c>
      <c r="D49" s="6">
        <v>262</v>
      </c>
      <c r="E49" s="6">
        <v>171</v>
      </c>
      <c r="F49" s="6">
        <v>248</v>
      </c>
      <c r="G49" s="6"/>
      <c r="H49" s="6"/>
      <c r="J49" s="6">
        <v>150</v>
      </c>
      <c r="K49" s="6">
        <v>148</v>
      </c>
      <c r="L49" s="6">
        <v>212</v>
      </c>
      <c r="M49" s="6" t="s">
        <v>0</v>
      </c>
      <c r="N49" s="6">
        <v>273</v>
      </c>
      <c r="O49" s="6">
        <v>247</v>
      </c>
      <c r="P49" s="6"/>
    </row>
    <row r="50" spans="1:16" ht="12.75">
      <c r="A50" s="1" t="s">
        <v>21</v>
      </c>
      <c r="B50" s="6"/>
      <c r="C50" s="6"/>
      <c r="D50" s="6"/>
      <c r="E50" s="6"/>
      <c r="F50" s="6"/>
      <c r="G50" s="6">
        <v>211</v>
      </c>
      <c r="H50" s="6">
        <v>129</v>
      </c>
      <c r="J50" s="6"/>
      <c r="K50" s="6"/>
      <c r="L50" s="6"/>
      <c r="M50" s="6"/>
      <c r="N50" s="6"/>
      <c r="O50" s="6"/>
      <c r="P50" s="6">
        <v>331</v>
      </c>
    </row>
    <row r="51" spans="2:16" ht="12.75">
      <c r="B51" s="6">
        <v>172</v>
      </c>
      <c r="C51" s="6">
        <v>126</v>
      </c>
      <c r="D51" s="6">
        <v>143</v>
      </c>
      <c r="E51" s="6">
        <v>260</v>
      </c>
      <c r="F51" s="6">
        <v>232</v>
      </c>
      <c r="G51" s="6">
        <v>330</v>
      </c>
      <c r="H51" s="6">
        <v>156</v>
      </c>
      <c r="J51" s="6">
        <v>175</v>
      </c>
      <c r="K51" s="6">
        <v>237</v>
      </c>
      <c r="L51" s="6">
        <v>96</v>
      </c>
      <c r="M51" s="6">
        <v>176</v>
      </c>
      <c r="N51" s="6">
        <v>273</v>
      </c>
      <c r="O51" s="6">
        <v>244</v>
      </c>
      <c r="P51" s="6">
        <v>273</v>
      </c>
    </row>
    <row r="52" spans="2:16" ht="12.75">
      <c r="B52" s="6">
        <v>122</v>
      </c>
      <c r="C52" s="6">
        <v>82</v>
      </c>
      <c r="D52" s="6">
        <v>142</v>
      </c>
      <c r="E52" s="6">
        <v>168</v>
      </c>
      <c r="F52" s="6">
        <v>186</v>
      </c>
      <c r="G52" s="6">
        <v>284</v>
      </c>
      <c r="H52" s="6">
        <v>239</v>
      </c>
      <c r="J52" s="6">
        <v>164</v>
      </c>
      <c r="K52" s="6">
        <v>284</v>
      </c>
      <c r="L52" s="6">
        <v>141</v>
      </c>
      <c r="M52" s="6">
        <v>177</v>
      </c>
      <c r="N52" s="6">
        <v>303</v>
      </c>
      <c r="O52" s="6">
        <v>305</v>
      </c>
      <c r="P52" s="6">
        <v>322</v>
      </c>
    </row>
    <row r="53" spans="2:16" ht="12.75">
      <c r="B53" s="6">
        <v>143</v>
      </c>
      <c r="C53" s="6">
        <v>156</v>
      </c>
      <c r="D53" s="6">
        <v>149</v>
      </c>
      <c r="E53" s="6">
        <v>246</v>
      </c>
      <c r="F53" s="6">
        <v>236</v>
      </c>
      <c r="G53" s="6">
        <v>314</v>
      </c>
      <c r="H53" s="6">
        <v>171</v>
      </c>
      <c r="J53" s="6">
        <v>181</v>
      </c>
      <c r="K53" s="6">
        <v>181</v>
      </c>
      <c r="L53" s="6">
        <v>234</v>
      </c>
      <c r="M53" s="6">
        <v>244</v>
      </c>
      <c r="N53" s="6">
        <v>219</v>
      </c>
      <c r="O53" s="6">
        <v>397</v>
      </c>
      <c r="P53" s="6">
        <v>265</v>
      </c>
    </row>
    <row r="54" spans="2:16" ht="12.75">
      <c r="B54" s="6">
        <v>211</v>
      </c>
      <c r="C54" s="6">
        <v>238</v>
      </c>
      <c r="D54" s="6">
        <v>271</v>
      </c>
      <c r="E54" s="6">
        <v>164</v>
      </c>
      <c r="F54" s="6">
        <v>264</v>
      </c>
      <c r="G54" s="6">
        <v>390</v>
      </c>
      <c r="H54" s="6">
        <v>237</v>
      </c>
      <c r="J54" s="6">
        <v>217</v>
      </c>
      <c r="K54" s="6">
        <v>279</v>
      </c>
      <c r="L54" s="6">
        <v>220</v>
      </c>
      <c r="M54" s="6">
        <v>256</v>
      </c>
      <c r="N54" s="6">
        <v>268</v>
      </c>
      <c r="O54" s="6">
        <v>404</v>
      </c>
      <c r="P54" s="6">
        <v>236</v>
      </c>
    </row>
    <row r="55" spans="2:16" ht="12.75">
      <c r="B55" s="6">
        <v>340</v>
      </c>
      <c r="C55" s="6"/>
      <c r="D55" s="6"/>
      <c r="E55" s="6"/>
      <c r="F55" s="6"/>
      <c r="G55" s="6"/>
      <c r="H55" s="6"/>
      <c r="J55" s="6">
        <v>282</v>
      </c>
      <c r="K55" s="6">
        <v>247</v>
      </c>
      <c r="L55" s="6"/>
      <c r="M55" s="6"/>
      <c r="N55" s="6"/>
      <c r="O55" s="6"/>
      <c r="P55" s="6"/>
    </row>
    <row r="56" spans="1:16" ht="12.75">
      <c r="A56" s="1" t="s">
        <v>22</v>
      </c>
      <c r="B56" s="6"/>
      <c r="C56" s="6">
        <v>233</v>
      </c>
      <c r="D56" s="6">
        <v>125</v>
      </c>
      <c r="E56" s="6">
        <v>149</v>
      </c>
      <c r="F56" s="6">
        <v>127</v>
      </c>
      <c r="G56" s="6">
        <v>274</v>
      </c>
      <c r="H56" s="6">
        <v>214</v>
      </c>
      <c r="J56" s="6"/>
      <c r="K56" s="6"/>
      <c r="L56" s="6">
        <v>208</v>
      </c>
      <c r="M56" s="6">
        <v>209</v>
      </c>
      <c r="N56" s="6">
        <v>350</v>
      </c>
      <c r="O56" s="6">
        <v>360</v>
      </c>
      <c r="P56" s="6">
        <v>238</v>
      </c>
    </row>
    <row r="57" spans="2:16" ht="12.75">
      <c r="B57" s="6">
        <v>84</v>
      </c>
      <c r="C57" s="6">
        <v>109</v>
      </c>
      <c r="D57" s="6">
        <v>183</v>
      </c>
      <c r="E57" s="6">
        <v>115</v>
      </c>
      <c r="F57" s="6">
        <v>284</v>
      </c>
      <c r="G57" s="6">
        <v>443</v>
      </c>
      <c r="H57" s="6">
        <v>219</v>
      </c>
      <c r="J57" s="6">
        <v>121</v>
      </c>
      <c r="K57" s="6">
        <v>150</v>
      </c>
      <c r="L57" s="6">
        <v>96</v>
      </c>
      <c r="M57" s="6">
        <v>162</v>
      </c>
      <c r="N57" s="6">
        <v>198</v>
      </c>
      <c r="O57" s="6">
        <v>397</v>
      </c>
      <c r="P57" s="6">
        <v>221</v>
      </c>
    </row>
    <row r="58" spans="2:16" ht="12.75">
      <c r="B58" s="6">
        <v>114</v>
      </c>
      <c r="C58" s="6">
        <v>86</v>
      </c>
      <c r="D58" s="6">
        <v>130</v>
      </c>
      <c r="E58" s="6">
        <v>93</v>
      </c>
      <c r="F58" s="6">
        <v>212</v>
      </c>
      <c r="G58" s="6">
        <v>101</v>
      </c>
      <c r="H58" s="6">
        <v>170</v>
      </c>
      <c r="J58" s="6">
        <v>119</v>
      </c>
      <c r="K58" s="6">
        <v>156</v>
      </c>
      <c r="L58" s="6">
        <v>132</v>
      </c>
      <c r="M58" s="6">
        <v>145</v>
      </c>
      <c r="N58" s="6">
        <v>197</v>
      </c>
      <c r="O58" s="6">
        <v>249</v>
      </c>
      <c r="P58" s="6">
        <v>200</v>
      </c>
    </row>
    <row r="59" spans="2:16" ht="12.75">
      <c r="B59" s="6">
        <v>114</v>
      </c>
      <c r="C59" s="6">
        <v>144</v>
      </c>
      <c r="D59" s="6">
        <v>126</v>
      </c>
      <c r="E59" s="6">
        <v>240</v>
      </c>
      <c r="F59" s="6">
        <v>243</v>
      </c>
      <c r="G59" s="6">
        <v>279</v>
      </c>
      <c r="H59" s="6">
        <v>253</v>
      </c>
      <c r="J59" s="6">
        <v>87</v>
      </c>
      <c r="K59" s="6">
        <v>126</v>
      </c>
      <c r="L59" s="6">
        <v>133</v>
      </c>
      <c r="M59" s="6">
        <v>193</v>
      </c>
      <c r="N59" s="6">
        <v>239</v>
      </c>
      <c r="O59" s="6">
        <v>320</v>
      </c>
      <c r="P59" s="6">
        <v>295</v>
      </c>
    </row>
    <row r="60" spans="2:16" ht="12.75">
      <c r="B60" s="6">
        <v>77</v>
      </c>
      <c r="C60" s="6">
        <v>148</v>
      </c>
      <c r="D60" s="6">
        <v>141</v>
      </c>
      <c r="E60" s="6"/>
      <c r="F60" s="6"/>
      <c r="G60" s="6"/>
      <c r="H60" s="6"/>
      <c r="J60" s="6">
        <v>68</v>
      </c>
      <c r="K60" s="6">
        <v>110</v>
      </c>
      <c r="L60" s="6">
        <v>115</v>
      </c>
      <c r="M60" s="6">
        <v>132</v>
      </c>
      <c r="N60" s="6"/>
      <c r="O60" s="6"/>
      <c r="P60" s="6"/>
    </row>
    <row r="61" spans="1:16" ht="12.75">
      <c r="A61" s="1" t="s">
        <v>23</v>
      </c>
      <c r="B61" s="6"/>
      <c r="C61" s="6"/>
      <c r="D61" s="6"/>
      <c r="E61" s="6">
        <v>116</v>
      </c>
      <c r="F61" s="6">
        <v>128</v>
      </c>
      <c r="G61" s="6">
        <v>249</v>
      </c>
      <c r="H61" s="6">
        <v>380</v>
      </c>
      <c r="J61" s="6"/>
      <c r="K61" s="6"/>
      <c r="L61" s="6"/>
      <c r="M61" s="6"/>
      <c r="N61" s="6">
        <v>179</v>
      </c>
      <c r="O61" s="6">
        <v>238</v>
      </c>
      <c r="P61" s="6">
        <v>305</v>
      </c>
    </row>
    <row r="62" spans="2:16" ht="12.75">
      <c r="B62" s="6">
        <v>120</v>
      </c>
      <c r="C62" s="6">
        <v>90</v>
      </c>
      <c r="D62" s="6">
        <v>117</v>
      </c>
      <c r="E62" s="6">
        <v>179</v>
      </c>
      <c r="F62" s="6">
        <v>183</v>
      </c>
      <c r="G62" s="6">
        <v>177</v>
      </c>
      <c r="H62" s="6">
        <v>213</v>
      </c>
      <c r="J62" s="6">
        <v>118</v>
      </c>
      <c r="K62" s="6">
        <v>103</v>
      </c>
      <c r="L62" s="6">
        <v>149</v>
      </c>
      <c r="M62" s="6">
        <v>200</v>
      </c>
      <c r="N62" s="6">
        <v>228</v>
      </c>
      <c r="O62" s="6">
        <v>348</v>
      </c>
      <c r="P62" s="6">
        <v>244</v>
      </c>
    </row>
    <row r="63" spans="2:16" ht="12.75">
      <c r="B63" s="6">
        <v>88</v>
      </c>
      <c r="C63" s="6">
        <v>23</v>
      </c>
      <c r="D63" s="6">
        <v>160</v>
      </c>
      <c r="E63" s="6">
        <v>108</v>
      </c>
      <c r="F63" s="6">
        <v>137</v>
      </c>
      <c r="G63" s="6">
        <v>128</v>
      </c>
      <c r="H63" s="6">
        <v>219</v>
      </c>
      <c r="J63" s="6">
        <v>108</v>
      </c>
      <c r="K63" s="6">
        <v>140</v>
      </c>
      <c r="L63" s="6">
        <v>104</v>
      </c>
      <c r="M63" s="6">
        <v>206</v>
      </c>
      <c r="N63" s="6">
        <v>250</v>
      </c>
      <c r="O63" s="6">
        <v>258</v>
      </c>
      <c r="P63" s="6">
        <v>193</v>
      </c>
    </row>
    <row r="64" spans="2:16" ht="12.75">
      <c r="B64" s="6">
        <v>112</v>
      </c>
      <c r="C64" s="6">
        <v>169</v>
      </c>
      <c r="D64" s="6">
        <v>127</v>
      </c>
      <c r="E64" s="6">
        <v>186</v>
      </c>
      <c r="F64" s="6">
        <v>95</v>
      </c>
      <c r="G64" s="6">
        <v>182</v>
      </c>
      <c r="H64" s="6">
        <v>235</v>
      </c>
      <c r="J64" s="6">
        <v>112</v>
      </c>
      <c r="K64" s="6">
        <v>132</v>
      </c>
      <c r="L64" s="6">
        <v>125</v>
      </c>
      <c r="M64" s="6">
        <v>101</v>
      </c>
      <c r="N64" s="6">
        <v>92</v>
      </c>
      <c r="O64" s="6">
        <v>143</v>
      </c>
      <c r="P64" s="6">
        <v>164</v>
      </c>
    </row>
    <row r="65" spans="2:16" ht="12.75">
      <c r="B65" s="6">
        <v>197</v>
      </c>
      <c r="C65" s="6">
        <v>244</v>
      </c>
      <c r="D65" s="6">
        <v>369</v>
      </c>
      <c r="E65" s="6">
        <v>437</v>
      </c>
      <c r="F65" s="6">
        <v>231</v>
      </c>
      <c r="G65" s="6">
        <v>149</v>
      </c>
      <c r="H65" s="6"/>
      <c r="J65" s="6">
        <v>322</v>
      </c>
      <c r="K65" s="6">
        <v>319</v>
      </c>
      <c r="L65" s="6">
        <v>279</v>
      </c>
      <c r="M65" s="6">
        <v>526</v>
      </c>
      <c r="N65" s="6">
        <v>510</v>
      </c>
      <c r="O65" s="6">
        <v>311</v>
      </c>
      <c r="P65" s="6">
        <v>180</v>
      </c>
    </row>
    <row r="66" spans="1:16" s="1" customFormat="1" ht="12.75">
      <c r="A66" s="1" t="s">
        <v>1</v>
      </c>
      <c r="B66" s="7">
        <f>AVERAGE(B3:B65)</f>
        <v>153.92307692307693</v>
      </c>
      <c r="C66" s="7">
        <f aca="true" t="shared" si="0" ref="C66:P66">AVERAGE(C3:C65)</f>
        <v>157.73076923076923</v>
      </c>
      <c r="D66" s="7">
        <f t="shared" si="0"/>
        <v>163.42307692307693</v>
      </c>
      <c r="E66" s="7">
        <f t="shared" si="0"/>
        <v>188.98076923076923</v>
      </c>
      <c r="F66" s="7">
        <f t="shared" si="0"/>
        <v>209.55769230769232</v>
      </c>
      <c r="G66" s="7">
        <f t="shared" si="0"/>
        <v>273.6862745098039</v>
      </c>
      <c r="H66" s="7">
        <f t="shared" si="0"/>
        <v>227.78846153846155</v>
      </c>
      <c r="I66" s="7"/>
      <c r="J66" s="7">
        <f t="shared" si="0"/>
        <v>190.55769230769232</v>
      </c>
      <c r="K66" s="7">
        <f t="shared" si="0"/>
        <v>226.5</v>
      </c>
      <c r="L66" s="7">
        <f t="shared" si="0"/>
        <v>212.1153846153846</v>
      </c>
      <c r="M66" s="7">
        <f t="shared" si="0"/>
        <v>242.72549019607843</v>
      </c>
      <c r="N66" s="7">
        <f t="shared" si="0"/>
        <v>277.5576923076923</v>
      </c>
      <c r="O66" s="7">
        <f t="shared" si="0"/>
        <v>352.9423076923077</v>
      </c>
      <c r="P66" s="7">
        <f t="shared" si="0"/>
        <v>261.811320754717</v>
      </c>
    </row>
    <row r="67" spans="1:16" s="1" customFormat="1" ht="12.75">
      <c r="A67" s="1" t="s">
        <v>2</v>
      </c>
      <c r="B67" s="7">
        <f>MAX(B3:B65)</f>
        <v>340</v>
      </c>
      <c r="C67" s="7">
        <f aca="true" t="shared" si="1" ref="C67:P67">MAX(C3:C65)</f>
        <v>309</v>
      </c>
      <c r="D67" s="7">
        <f t="shared" si="1"/>
        <v>369</v>
      </c>
      <c r="E67" s="7">
        <f t="shared" si="1"/>
        <v>437</v>
      </c>
      <c r="F67" s="7">
        <f t="shared" si="1"/>
        <v>514</v>
      </c>
      <c r="G67" s="7">
        <f t="shared" si="1"/>
        <v>444</v>
      </c>
      <c r="H67" s="7">
        <f t="shared" si="1"/>
        <v>1064</v>
      </c>
      <c r="I67" s="7"/>
      <c r="J67" s="7">
        <f t="shared" si="1"/>
        <v>457</v>
      </c>
      <c r="K67" s="7">
        <f t="shared" si="1"/>
        <v>470</v>
      </c>
      <c r="L67" s="7">
        <f t="shared" si="1"/>
        <v>434</v>
      </c>
      <c r="M67" s="7">
        <f t="shared" si="1"/>
        <v>526</v>
      </c>
      <c r="N67" s="7">
        <f t="shared" si="1"/>
        <v>646</v>
      </c>
      <c r="O67" s="7">
        <f t="shared" si="1"/>
        <v>656</v>
      </c>
      <c r="P67" s="7">
        <f t="shared" si="1"/>
        <v>559</v>
      </c>
    </row>
    <row r="68" spans="1:16" s="1" customFormat="1" ht="12.75">
      <c r="A68" s="1" t="s">
        <v>3</v>
      </c>
      <c r="B68" s="7">
        <f>MIN(B3:B65)</f>
        <v>44</v>
      </c>
      <c r="C68" s="7">
        <f aca="true" t="shared" si="2" ref="C68:P68">MIN(C3:C65)</f>
        <v>23</v>
      </c>
      <c r="D68" s="7">
        <f t="shared" si="2"/>
        <v>55</v>
      </c>
      <c r="E68" s="7">
        <f t="shared" si="2"/>
        <v>60</v>
      </c>
      <c r="F68" s="7">
        <f t="shared" si="2"/>
        <v>72</v>
      </c>
      <c r="G68" s="7">
        <f t="shared" si="2"/>
        <v>101</v>
      </c>
      <c r="H68" s="7">
        <f t="shared" si="2"/>
        <v>74</v>
      </c>
      <c r="I68" s="7"/>
      <c r="J68" s="7">
        <f t="shared" si="2"/>
        <v>42</v>
      </c>
      <c r="K68" s="7">
        <f t="shared" si="2"/>
        <v>48</v>
      </c>
      <c r="L68" s="7">
        <f t="shared" si="2"/>
        <v>44</v>
      </c>
      <c r="M68" s="7">
        <f t="shared" si="2"/>
        <v>67</v>
      </c>
      <c r="N68" s="7">
        <f t="shared" si="2"/>
        <v>51</v>
      </c>
      <c r="O68" s="7">
        <f t="shared" si="2"/>
        <v>135</v>
      </c>
      <c r="P68" s="7">
        <f t="shared" si="2"/>
        <v>131</v>
      </c>
    </row>
    <row r="69" spans="1:16" s="1" customFormat="1" ht="12.75">
      <c r="A69" s="1" t="s">
        <v>4</v>
      </c>
      <c r="B69" s="7">
        <f>STDEV(B3:B65)</f>
        <v>61.30791656453644</v>
      </c>
      <c r="C69" s="7">
        <f aca="true" t="shared" si="3" ref="C69:P69">STDEV(C3:C65)</f>
        <v>66.92609778033203</v>
      </c>
      <c r="D69" s="7">
        <f t="shared" si="3"/>
        <v>69.92582797363137</v>
      </c>
      <c r="E69" s="7">
        <f t="shared" si="3"/>
        <v>77.57058528435547</v>
      </c>
      <c r="F69" s="7">
        <f t="shared" si="3"/>
        <v>82.84273157593425</v>
      </c>
      <c r="G69" s="7">
        <f t="shared" si="3"/>
        <v>86.97919065985342</v>
      </c>
      <c r="H69" s="7">
        <f t="shared" si="3"/>
        <v>130.70657701897827</v>
      </c>
      <c r="I69" s="7"/>
      <c r="J69" s="7">
        <f t="shared" si="3"/>
        <v>93.6418737953458</v>
      </c>
      <c r="K69" s="7">
        <f t="shared" si="3"/>
        <v>88.88646647025985</v>
      </c>
      <c r="L69" s="7">
        <f t="shared" si="3"/>
        <v>97.21043554207819</v>
      </c>
      <c r="M69" s="7">
        <f t="shared" si="3"/>
        <v>99.48006401915362</v>
      </c>
      <c r="N69" s="7">
        <f t="shared" si="3"/>
        <v>108.60025881266573</v>
      </c>
      <c r="O69" s="7">
        <f t="shared" si="3"/>
        <v>112.05678068073757</v>
      </c>
      <c r="P69" s="7">
        <f t="shared" si="3"/>
        <v>94.13044480191662</v>
      </c>
    </row>
    <row r="70" spans="2:16" s="1" customFormat="1" ht="12.75">
      <c r="B70" s="5" t="s">
        <v>5</v>
      </c>
      <c r="C70" s="5" t="s">
        <v>6</v>
      </c>
      <c r="D70" s="5" t="s">
        <v>7</v>
      </c>
      <c r="E70" s="5" t="s">
        <v>8</v>
      </c>
      <c r="F70" s="5" t="s">
        <v>9</v>
      </c>
      <c r="G70" s="5" t="s">
        <v>10</v>
      </c>
      <c r="H70" s="5" t="s">
        <v>11</v>
      </c>
      <c r="I70" s="5"/>
      <c r="J70" s="5" t="s">
        <v>5</v>
      </c>
      <c r="K70" s="5" t="s">
        <v>6</v>
      </c>
      <c r="L70" s="5" t="s">
        <v>7</v>
      </c>
      <c r="M70" s="5" t="s">
        <v>8</v>
      </c>
      <c r="N70" s="5" t="s">
        <v>9</v>
      </c>
      <c r="O70" s="5" t="s">
        <v>10</v>
      </c>
      <c r="P70" s="5" t="s">
        <v>11</v>
      </c>
    </row>
    <row r="71" spans="2:16" ht="12.75">
      <c r="B71" s="2">
        <f aca="true" t="shared" si="4" ref="B71:H71">SUM(B3:B65)</f>
        <v>8004</v>
      </c>
      <c r="C71" s="2">
        <f t="shared" si="4"/>
        <v>8202</v>
      </c>
      <c r="D71" s="2">
        <f t="shared" si="4"/>
        <v>8498</v>
      </c>
      <c r="E71" s="2">
        <f t="shared" si="4"/>
        <v>9827</v>
      </c>
      <c r="F71" s="2">
        <f t="shared" si="4"/>
        <v>10897</v>
      </c>
      <c r="G71" s="2">
        <f t="shared" si="4"/>
        <v>13958</v>
      </c>
      <c r="H71" s="2">
        <f t="shared" si="4"/>
        <v>11845</v>
      </c>
      <c r="J71" s="2">
        <f>SUM(J3:J65)</f>
        <v>9909</v>
      </c>
      <c r="K71" s="2">
        <f aca="true" t="shared" si="5" ref="K71:P71">SUM(K3:K65)</f>
        <v>11778</v>
      </c>
      <c r="L71" s="2">
        <f t="shared" si="5"/>
        <v>11030</v>
      </c>
      <c r="M71" s="2">
        <f t="shared" si="5"/>
        <v>12379</v>
      </c>
      <c r="N71" s="2">
        <f t="shared" si="5"/>
        <v>14433</v>
      </c>
      <c r="O71" s="2">
        <f t="shared" si="5"/>
        <v>18353</v>
      </c>
      <c r="P71" s="2">
        <f t="shared" si="5"/>
        <v>13876</v>
      </c>
    </row>
    <row r="73" spans="2:11" ht="12.75">
      <c r="B73" s="2" t="s">
        <v>24</v>
      </c>
      <c r="C73" s="2">
        <f>SUM(B71:H71)</f>
        <v>71231</v>
      </c>
      <c r="J73" s="2" t="s">
        <v>25</v>
      </c>
      <c r="K73" s="2">
        <f>SUM(J71:P71)</f>
        <v>91758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&amp;C© J. Paul Getty Trust / Netherlands Institute for Cultural Heritage / Museum Ons' Lieve Heer op Solder 
Research carried out by Michelle Hogenbrik and Annette Cozijn from the Amsterdam Reinwardt Academy.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Instituut Collectie Nederland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ICN Onderzoek</dc:creator>
  <cp:keywords/>
  <dc:description/>
  <cp:lastModifiedBy>fboersma</cp:lastModifiedBy>
  <cp:lastPrinted>2008-05-22T20:08:33Z</cp:lastPrinted>
  <dcterms:created xsi:type="dcterms:W3CDTF">2008-02-26T16:34:45Z</dcterms:created>
  <dcterms:modified xsi:type="dcterms:W3CDTF">2008-05-22T20:08:37Z</dcterms:modified>
  <cp:category/>
  <cp:version/>
  <cp:contentType/>
  <cp:contentStatus/>
</cp:coreProperties>
</file>